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OS FINANCIEROS PAGINA UTSMA\2021\2DO_TRIMESTRE\"/>
    </mc:Choice>
  </mc:AlternateContent>
  <bookViews>
    <workbookView xWindow="0" yWindow="0" windowWidth="23040" windowHeight="952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<sst xmlns="http://schemas.openxmlformats.org/spreadsheetml/2006/main" count="126" uniqueCount="125">
  <si>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</si>
  <si>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</si>
  <si>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</si>
  <si>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</si>
  <si>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</si>
  <si>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</si>
  <si>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</si>
  <si>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</si>
  <si>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</si>
  <si>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</si>
  <si>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</si>
  <si>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</si>
  <si>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</si>
  <si>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</si>
  <si>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</si>
  <si>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</si>
  <si>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</si>
  <si>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</si>
  <si>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</si>
  <si>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</si>
  <si>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</si>
  <si>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</si>
  <si>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</si>
  <si>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</si>
  <si>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</si>
  <si>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</si>
  <si>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</si>
  <si>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</si>
  <si>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</si>
  <si>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</si>
  <si>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</si>
  <si>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</si>
  <si>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</si>
  <si>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</si>
  <si>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</si>
  <si>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</si>
  <si>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</si>
  <si>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</si>
  <si>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</si>
  <si>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</si>
  <si>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</si>
  <si>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</si>
  <si>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</si>
  <si>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</si>
  <si>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</si>
  <si>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</si>
  <si>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</si>
  <si>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</si>
  <si>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</si>
  <si>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</si>
  <si>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</si>
  <si>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</si>
  <si>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</si>
  <si>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</si>
  <si>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</si>
  <si>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</si>
  <si>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</si>
  <si>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</si>
  <si>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</si>
  <si>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</si>
  <si>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</si>
  <si>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</si>
  <si>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</si>
  <si>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</si>
  <si>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</si>
  <si>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</si>
  <si>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</si>
  <si>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</si>
  <si>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</si>
  <si>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</si>
  <si>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</si>
  <si>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</si>
  <si>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</si>
  <si>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</si>
  <si>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</si>
  <si>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</si>
  <si>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</si>
  <si>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</si>
  <si>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</si>
  <si>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</si>
  <si>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</si>
  <si>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</si>
  <si>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</si>
  <si>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</si>
  <si>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</si>
  <si>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</si>
  <si>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</si>
  <si>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</si>
  <si>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</si>
  <si>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</si>
  <si>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</si>
  <si>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</si>
  <si>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</si>
  <si>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</si>
  <si>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</si>
  <si>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</si>
  <si>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</si>
  <si>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</si>
  <si>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</si>
  <si>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</si>
  <si>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</si>
  <si>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</si>
  <si>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</si>
  <si>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</si>
  <si>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</si>
  <si>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</si>
  <si>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</si>
  <si>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</si>
  <si>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</si>
  <si>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</si>
  <si>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</si>
  <si>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</si>
  <si>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</si>
  <si>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</si>
  <si>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</si>
  <si>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</si>
  <si>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</si>
  <si>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</si>
  <si>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</si>
  <si>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</si>
  <si>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</si>
  <si>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</si>
  <si>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UNIVERSIDAD TECNOLOGICA DE SAN MIGUEL ALLENDE</t>
  </si>
  <si>
    <t>al 31 de Diciembre de 2020 y al 30 de Junio de 2021</t>
  </si>
  <si>
    <t>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</si>
</sst>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" sqref="A3:F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ht="30" x14ac:dyDescent="0.25">
      <c r="A6" s="2" t="s">
        <v>3</v>
      </c>
      <c r="B6" s="3">
        <v>2021</v>
      </c>
      <c r="C6" s="4" t="s">
        <v>124</v>
      </c>
      <c r="D6" s="5" t="s">
        <v>4</v>
      </c>
      <c r="E6" s="3">
        <v>2021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48111091.129999995</v>
      </c>
      <c r="C9" s="32">
        <f>SUM(C10:C16)</f>
        <v>56261493.169999994</v>
      </c>
      <c r="D9" s="20" t="s">
        <v>10</v>
      </c>
      <c r="E9" s="32">
        <f>SUM(E10:E18)</f>
        <v>-10096067.059999999</v>
      </c>
      <c r="F9" s="32">
        <f>SUM(F10:F18)</f>
        <v>-5471184.3599999994</v>
      </c>
    </row>
    <row r="10" spans="1:6" x14ac:dyDescent="0.25">
      <c r="A10" s="14" t="s">
        <v>11</v>
      </c>
      <c r="B10" s="49">
        <v>15950</v>
      </c>
      <c r="C10" s="49">
        <v>15950</v>
      </c>
      <c r="D10" s="21" t="s">
        <v>12</v>
      </c>
      <c r="E10" s="49">
        <v>4153412.72</v>
      </c>
      <c r="F10" s="49">
        <v>4165293.96</v>
      </c>
    </row>
    <row r="11" spans="1:6" x14ac:dyDescent="0.25">
      <c r="A11" s="14" t="s">
        <v>13</v>
      </c>
      <c r="B11" s="49">
        <v>24081625.289999999</v>
      </c>
      <c r="C11" s="49">
        <v>46339668.159999996</v>
      </c>
      <c r="D11" s="21" t="s">
        <v>14</v>
      </c>
      <c r="E11" s="49">
        <v>2383230.73</v>
      </c>
      <c r="F11" s="49">
        <v>3176443.35</v>
      </c>
    </row>
    <row r="12" spans="1:6" x14ac:dyDescent="0.25">
      <c r="A12" s="14" t="s">
        <v>15</v>
      </c>
      <c r="B12" s="32">
        <v>0</v>
      </c>
      <c r="C12" s="32">
        <v>0</v>
      </c>
      <c r="D12" s="21" t="s">
        <v>16</v>
      </c>
      <c r="E12" s="49">
        <v>-90836.89</v>
      </c>
      <c r="F12" s="49">
        <v>-90836.89</v>
      </c>
    </row>
    <row r="13" spans="1:6" x14ac:dyDescent="0.25">
      <c r="A13" s="14" t="s">
        <v>17</v>
      </c>
      <c r="B13" s="49">
        <v>24013515.84</v>
      </c>
      <c r="C13" s="49">
        <v>9905875.0099999998</v>
      </c>
      <c r="D13" s="21" t="s">
        <v>18</v>
      </c>
      <c r="E13" s="32">
        <v>0</v>
      </c>
      <c r="F13" s="32">
        <v>0</v>
      </c>
    </row>
    <row r="14" spans="1:6" x14ac:dyDescent="0.25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25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25">
      <c r="A16" s="14" t="s">
        <v>23</v>
      </c>
      <c r="B16" s="32">
        <v>0</v>
      </c>
      <c r="C16" s="32">
        <v>0</v>
      </c>
      <c r="D16" s="21" t="s">
        <v>24</v>
      </c>
      <c r="E16" s="49">
        <v>-74252.92</v>
      </c>
      <c r="F16" s="49">
        <v>401740.13</v>
      </c>
    </row>
    <row r="17" spans="1:6" x14ac:dyDescent="0.25">
      <c r="A17" s="13" t="s">
        <v>25</v>
      </c>
      <c r="B17" s="32">
        <f>SUM(B18:B24)</f>
        <v>8435973.1999999993</v>
      </c>
      <c r="C17" s="32">
        <f>SUM(C18:C24)</f>
        <v>5751395.0899999999</v>
      </c>
      <c r="D17" s="21" t="s">
        <v>26</v>
      </c>
      <c r="E17" s="32">
        <v>0</v>
      </c>
      <c r="F17" s="32">
        <v>0</v>
      </c>
    </row>
    <row r="18" spans="1:6" x14ac:dyDescent="0.25">
      <c r="A18" s="15" t="s">
        <v>27</v>
      </c>
      <c r="B18" s="49">
        <v>5839862.0899999999</v>
      </c>
      <c r="C18" s="49">
        <v>4999789.95</v>
      </c>
      <c r="D18" s="21" t="s">
        <v>28</v>
      </c>
      <c r="E18" s="49">
        <v>-16467620.699999999</v>
      </c>
      <c r="F18" s="49">
        <v>-13123824.91</v>
      </c>
    </row>
    <row r="19" spans="1:6" x14ac:dyDescent="0.25">
      <c r="A19" s="15" t="s">
        <v>29</v>
      </c>
      <c r="B19" s="49">
        <v>30805.75</v>
      </c>
      <c r="C19" s="49">
        <v>30805.75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9">
        <v>2565305.36</v>
      </c>
      <c r="C20" s="49">
        <v>720799.39</v>
      </c>
      <c r="D20" s="21" t="s">
        <v>32</v>
      </c>
      <c r="E20" s="49">
        <v>0</v>
      </c>
      <c r="F20" s="49">
        <v>0</v>
      </c>
    </row>
    <row r="21" spans="1:6" x14ac:dyDescent="0.25">
      <c r="A21" s="15" t="s">
        <v>33</v>
      </c>
      <c r="B21" s="32">
        <v>0</v>
      </c>
      <c r="C21" s="32">
        <v>0</v>
      </c>
      <c r="D21" s="21" t="s">
        <v>34</v>
      </c>
      <c r="E21" s="49">
        <v>0</v>
      </c>
      <c r="F21" s="49">
        <v>0</v>
      </c>
    </row>
    <row r="22" spans="1:6" x14ac:dyDescent="0.25">
      <c r="A22" s="15" t="s">
        <v>35</v>
      </c>
      <c r="B22" s="32">
        <v>0</v>
      </c>
      <c r="C22" s="32">
        <v>0</v>
      </c>
      <c r="D22" s="21" t="s">
        <v>36</v>
      </c>
      <c r="E22" s="49">
        <v>0</v>
      </c>
      <c r="F22" s="49">
        <v>0</v>
      </c>
    </row>
    <row r="23" spans="1:6" x14ac:dyDescent="0.25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9">
        <v>0</v>
      </c>
      <c r="C24" s="49">
        <v>0</v>
      </c>
      <c r="D24" s="21" t="s">
        <v>40</v>
      </c>
      <c r="E24" s="49">
        <v>0</v>
      </c>
      <c r="F24" s="49">
        <v>0</v>
      </c>
    </row>
    <row r="25" spans="1:6" x14ac:dyDescent="0.25">
      <c r="A25" s="13" t="s">
        <v>41</v>
      </c>
      <c r="B25" s="32">
        <f>SUM(B26:B30)</f>
        <v>2796503.09</v>
      </c>
      <c r="C25" s="32">
        <f>SUM(C26:C30)</f>
        <v>2939461.3899999997</v>
      </c>
      <c r="D25" s="21" t="s">
        <v>42</v>
      </c>
      <c r="E25" s="49">
        <v>0</v>
      </c>
      <c r="F25" s="49">
        <v>0</v>
      </c>
    </row>
    <row r="26" spans="1:6" x14ac:dyDescent="0.25">
      <c r="A26" s="15" t="s">
        <v>43</v>
      </c>
      <c r="B26" s="49">
        <v>2796503.09</v>
      </c>
      <c r="C26" s="49">
        <v>2796503.09</v>
      </c>
      <c r="D26" s="20" t="s">
        <v>44</v>
      </c>
      <c r="E26" s="49">
        <v>0</v>
      </c>
      <c r="F26" s="49">
        <v>0</v>
      </c>
    </row>
    <row r="27" spans="1:6" x14ac:dyDescent="0.25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>
        <v>0</v>
      </c>
      <c r="C28" s="32">
        <v>0</v>
      </c>
      <c r="D28" s="21" t="s">
        <v>48</v>
      </c>
      <c r="E28" s="49">
        <v>0</v>
      </c>
      <c r="F28" s="49">
        <v>0</v>
      </c>
    </row>
    <row r="29" spans="1:6" x14ac:dyDescent="0.25">
      <c r="A29" s="15" t="s">
        <v>49</v>
      </c>
      <c r="B29" s="49">
        <v>0</v>
      </c>
      <c r="C29" s="49">
        <v>142958.29999999999</v>
      </c>
      <c r="D29" s="21" t="s">
        <v>50</v>
      </c>
      <c r="E29" s="49">
        <v>0</v>
      </c>
      <c r="F29" s="49">
        <v>0</v>
      </c>
    </row>
    <row r="30" spans="1:6" x14ac:dyDescent="0.25">
      <c r="A30" s="15" t="s">
        <v>51</v>
      </c>
      <c r="B30" s="32">
        <v>0</v>
      </c>
      <c r="C30" s="32">
        <v>0</v>
      </c>
      <c r="D30" s="21" t="s">
        <v>52</v>
      </c>
      <c r="E30" s="49">
        <v>0</v>
      </c>
      <c r="F30" s="49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9">
        <v>0</v>
      </c>
      <c r="C32" s="49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25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25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25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49">
        <v>0</v>
      </c>
      <c r="C37" s="49">
        <v>0</v>
      </c>
      <c r="D37" s="21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25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9">
        <v>0</v>
      </c>
      <c r="F41" s="49">
        <v>0</v>
      </c>
    </row>
    <row r="42" spans="1:6" x14ac:dyDescent="0.25">
      <c r="A42" s="15" t="s">
        <v>75</v>
      </c>
      <c r="B42" s="32">
        <v>0</v>
      </c>
      <c r="C42" s="32">
        <v>0</v>
      </c>
      <c r="D42" s="20" t="s">
        <v>76</v>
      </c>
      <c r="E42" s="32">
        <f>SUM(E43:E45)</f>
        <v>-222770.63999999998</v>
      </c>
      <c r="F42" s="32">
        <f>SUM(F43:F45)</f>
        <v>-222770.63999999998</v>
      </c>
    </row>
    <row r="43" spans="1:6" x14ac:dyDescent="0.25">
      <c r="A43" s="15" t="s">
        <v>77</v>
      </c>
      <c r="B43" s="32">
        <v>0</v>
      </c>
      <c r="C43" s="32">
        <v>0</v>
      </c>
      <c r="D43" s="21" t="s">
        <v>78</v>
      </c>
      <c r="E43" s="49">
        <v>5228.4799999999996</v>
      </c>
      <c r="F43" s="49">
        <v>5228.4799999999996</v>
      </c>
    </row>
    <row r="44" spans="1:6" x14ac:dyDescent="0.25">
      <c r="A44" s="15" t="s">
        <v>79</v>
      </c>
      <c r="B44" s="32">
        <v>0</v>
      </c>
      <c r="C44" s="32">
        <v>0</v>
      </c>
      <c r="D44" s="21" t="s">
        <v>80</v>
      </c>
      <c r="E44" s="49">
        <v>0</v>
      </c>
      <c r="F44" s="49">
        <v>0</v>
      </c>
    </row>
    <row r="45" spans="1:6" x14ac:dyDescent="0.25">
      <c r="A45" s="15" t="s">
        <v>81</v>
      </c>
      <c r="B45" s="32">
        <v>0</v>
      </c>
      <c r="C45" s="32">
        <v>0</v>
      </c>
      <c r="D45" s="21" t="s">
        <v>82</v>
      </c>
      <c r="E45" s="49">
        <v>-227999.12</v>
      </c>
      <c r="F45" s="49">
        <v>-227999.12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59343567.420000002</v>
      </c>
      <c r="C47" s="34">
        <f>C9+C17+C25+C31+C37+C38+C41</f>
        <v>64952349.649999991</v>
      </c>
      <c r="D47" s="23" t="s">
        <v>84</v>
      </c>
      <c r="E47" s="34">
        <f>E9+E19+E23+E26+E27+E31+E38+E42</f>
        <v>-10318837.699999999</v>
      </c>
      <c r="F47" s="34">
        <f>F9+F19+F23+F26+F27+F31+F38+F42</f>
        <v>-5693954.9999999991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25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25">
      <c r="A52" s="13" t="s">
        <v>91</v>
      </c>
      <c r="B52" s="49">
        <v>128451721.03</v>
      </c>
      <c r="C52" s="49">
        <v>127007330.77</v>
      </c>
      <c r="D52" s="20" t="s">
        <v>92</v>
      </c>
      <c r="E52" s="49">
        <v>0</v>
      </c>
      <c r="F52" s="49">
        <v>0</v>
      </c>
    </row>
    <row r="53" spans="1:6" x14ac:dyDescent="0.25">
      <c r="A53" s="13" t="s">
        <v>93</v>
      </c>
      <c r="B53" s="49">
        <v>31044149.120000001</v>
      </c>
      <c r="C53" s="49">
        <v>26727926.07</v>
      </c>
      <c r="D53" s="20" t="s">
        <v>94</v>
      </c>
      <c r="E53" s="49">
        <v>0</v>
      </c>
      <c r="F53" s="49">
        <v>0</v>
      </c>
    </row>
    <row r="54" spans="1:6" x14ac:dyDescent="0.25">
      <c r="A54" s="13" t="s">
        <v>95</v>
      </c>
      <c r="B54" s="49">
        <v>0</v>
      </c>
      <c r="C54" s="49">
        <v>0</v>
      </c>
      <c r="D54" s="20" t="s">
        <v>96</v>
      </c>
      <c r="E54" s="49">
        <v>0</v>
      </c>
      <c r="F54" s="49">
        <v>0</v>
      </c>
    </row>
    <row r="55" spans="1:6" x14ac:dyDescent="0.25">
      <c r="A55" s="13" t="s">
        <v>97</v>
      </c>
      <c r="B55" s="49">
        <v>-9309088.7100000009</v>
      </c>
      <c r="C55" s="49">
        <v>-9309088.7100000009</v>
      </c>
      <c r="D55" s="24" t="s">
        <v>98</v>
      </c>
      <c r="E55" s="49">
        <v>0</v>
      </c>
      <c r="F55" s="49">
        <v>0</v>
      </c>
    </row>
    <row r="56" spans="1:6" x14ac:dyDescent="0.25">
      <c r="A56" s="13" t="s">
        <v>99</v>
      </c>
      <c r="B56" s="49">
        <v>0</v>
      </c>
      <c r="C56" s="49">
        <v>0</v>
      </c>
      <c r="D56" s="22"/>
      <c r="E56" s="33"/>
      <c r="F56" s="33"/>
    </row>
    <row r="57" spans="1:6" x14ac:dyDescent="0.25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-10318837.699999999</v>
      </c>
      <c r="F59" s="34">
        <f>F47+F57</f>
        <v>-5693954.9999999991</v>
      </c>
    </row>
    <row r="60" spans="1:6" x14ac:dyDescent="0.25">
      <c r="A60" s="16" t="s">
        <v>104</v>
      </c>
      <c r="B60" s="34">
        <f>SUM(B50:B58)</f>
        <v>150186781.44</v>
      </c>
      <c r="C60" s="34">
        <f>SUM(C50:C58)</f>
        <v>144426168.13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209530348.86000001</v>
      </c>
      <c r="C62" s="34">
        <f>SUM(C47+C60)</f>
        <v>209378517.77999997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181046973.44999999</v>
      </c>
      <c r="F63" s="32">
        <f>SUM(F64:F66)</f>
        <v>179275958.47</v>
      </c>
    </row>
    <row r="64" spans="1:6" x14ac:dyDescent="0.25">
      <c r="A64" s="11"/>
      <c r="B64" s="31"/>
      <c r="C64" s="31"/>
      <c r="D64" s="27" t="s">
        <v>108</v>
      </c>
      <c r="E64" s="49">
        <v>181046973.44999999</v>
      </c>
      <c r="F64" s="49">
        <v>179275958.47</v>
      </c>
    </row>
    <row r="65" spans="1:6" x14ac:dyDescent="0.25">
      <c r="A65" s="11"/>
      <c r="B65" s="31"/>
      <c r="C65" s="31"/>
      <c r="D65" s="28" t="s">
        <v>109</v>
      </c>
      <c r="E65" s="49">
        <v>0</v>
      </c>
      <c r="F65" s="49">
        <v>0</v>
      </c>
    </row>
    <row r="66" spans="1:6" x14ac:dyDescent="0.25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38984079.120000005</v>
      </c>
      <c r="F68" s="32">
        <f>SUM(F69:F73)</f>
        <v>35978380.299999997</v>
      </c>
    </row>
    <row r="69" spans="1:6" x14ac:dyDescent="0.25">
      <c r="A69" s="17"/>
      <c r="B69" s="31"/>
      <c r="C69" s="31"/>
      <c r="D69" s="27" t="s">
        <v>112</v>
      </c>
      <c r="E69" s="49">
        <v>6250782.0899999999</v>
      </c>
      <c r="F69" s="49">
        <v>3191023.12</v>
      </c>
    </row>
    <row r="70" spans="1:6" x14ac:dyDescent="0.25">
      <c r="A70" s="17"/>
      <c r="B70" s="31"/>
      <c r="C70" s="31"/>
      <c r="D70" s="27" t="s">
        <v>113</v>
      </c>
      <c r="E70" s="49">
        <v>32733092.030000001</v>
      </c>
      <c r="F70" s="49">
        <v>32787152.18</v>
      </c>
    </row>
    <row r="71" spans="1:6" x14ac:dyDescent="0.25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25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25">
      <c r="A73" s="17"/>
      <c r="B73" s="31"/>
      <c r="C73" s="31"/>
      <c r="D73" s="27" t="s">
        <v>116</v>
      </c>
      <c r="E73" s="49">
        <v>205</v>
      </c>
      <c r="F73" s="49">
        <v>205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25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220031052.56999999</v>
      </c>
      <c r="F79" s="34">
        <f>F63+F68+F75</f>
        <v>215254338.76999998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209712214.87</v>
      </c>
      <c r="F81" s="34">
        <f>F59+F79</f>
        <v>209560383.76999998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dcterms:created xsi:type="dcterms:W3CDTF">2018-11-20T17:29:30Z</dcterms:created>
  <dcterms:modified xsi:type="dcterms:W3CDTF">2021-08-20T15:14:56Z</dcterms:modified>
</cp:coreProperties>
</file>